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hav Sivaram\Documents\Office\TF\Mubadala\"/>
    </mc:Choice>
  </mc:AlternateContent>
  <xr:revisionPtr revIDLastSave="0" documentId="13_ncr:1_{A96228CD-E761-4FA2-A290-1BCB46B1E634}" xr6:coauthVersionLast="47" xr6:coauthVersionMax="47" xr10:uidLastSave="{00000000-0000-0000-0000-000000000000}"/>
  <bookViews>
    <workbookView xWindow="-110" yWindow="-110" windowWidth="25820" windowHeight="15620" activeTab="2" xr2:uid="{3167FA58-5DB8-4FC1-8D63-17999024615D}"/>
  </bookViews>
  <sheets>
    <sheet name="Cover" sheetId="1" r:id="rId1"/>
    <sheet name="Assumptions" sheetId="2" r:id="rId2"/>
    <sheet name="IS" sheetId="3" r:id="rId3"/>
    <sheet name="BS" sheetId="4" r:id="rId4"/>
    <sheet name="CFS" sheetId="5" r:id="rId5"/>
  </sheet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4" l="1"/>
  <c r="D7" i="4" l="1"/>
  <c r="C7" i="4"/>
</calcChain>
</file>

<file path=xl/sharedStrings.xml><?xml version="1.0" encoding="utf-8"?>
<sst xmlns="http://schemas.openxmlformats.org/spreadsheetml/2006/main" count="163" uniqueCount="107">
  <si>
    <t>worksheet name</t>
  </si>
  <si>
    <t>topics</t>
  </si>
  <si>
    <t>Assumptions</t>
  </si>
  <si>
    <t>assumptions for IS &amp; BS</t>
  </si>
  <si>
    <t>IS</t>
  </si>
  <si>
    <t>income statement</t>
  </si>
  <si>
    <t>BS</t>
  </si>
  <si>
    <t>balance sheet</t>
  </si>
  <si>
    <t>CFS</t>
  </si>
  <si>
    <t>cash flow statement</t>
  </si>
  <si>
    <t>year</t>
  </si>
  <si>
    <t>T-1 (A)</t>
  </si>
  <si>
    <t>T=0 (A)</t>
  </si>
  <si>
    <t>T+1 (F)</t>
  </si>
  <si>
    <t>T+2 (F)</t>
  </si>
  <si>
    <t>T+3 (F)</t>
  </si>
  <si>
    <t>T+4 (F)</t>
  </si>
  <si>
    <t>T+5 (F)</t>
  </si>
  <si>
    <t>Income statement assumptions</t>
  </si>
  <si>
    <t>Sales growth % last year's</t>
  </si>
  <si>
    <t>COGS % of sales</t>
  </si>
  <si>
    <t>SGA % of sales</t>
  </si>
  <si>
    <t>Other income/(expense) % of sales</t>
  </si>
  <si>
    <t>Interest expense as % of average debt</t>
  </si>
  <si>
    <t>Tax % of PBT</t>
  </si>
  <si>
    <t>Balance sheet assumptions</t>
  </si>
  <si>
    <t>Accounts receivable % sales</t>
  </si>
  <si>
    <t>Inventory % sales</t>
  </si>
  <si>
    <t>Other ST operating assets % sales</t>
  </si>
  <si>
    <t>Accounts payable % COGS</t>
  </si>
  <si>
    <t>PPE: capex as % of sales</t>
  </si>
  <si>
    <t>PPE: depreciation as % last year's PPE</t>
  </si>
  <si>
    <t>Increase in long term liabilities $</t>
  </si>
  <si>
    <t>Debt ($)</t>
  </si>
  <si>
    <t>Shareholder capital ($)</t>
  </si>
  <si>
    <t>Dividend payout ratio (%)</t>
  </si>
  <si>
    <t>Sales</t>
  </si>
  <si>
    <t>COGS</t>
  </si>
  <si>
    <t>SGA</t>
  </si>
  <si>
    <t>Operating profit</t>
  </si>
  <si>
    <t>Other income/(expense)</t>
  </si>
  <si>
    <t>Interest expense</t>
  </si>
  <si>
    <t>PBT</t>
  </si>
  <si>
    <t>Tax</t>
  </si>
  <si>
    <t>NI</t>
  </si>
  <si>
    <t>Assets</t>
  </si>
  <si>
    <t>Cash</t>
  </si>
  <si>
    <t>OWC</t>
  </si>
  <si>
    <t>PPE</t>
  </si>
  <si>
    <t>Total assets</t>
  </si>
  <si>
    <t>Liabilities</t>
  </si>
  <si>
    <t>Long-term liabilities</t>
  </si>
  <si>
    <t>Debt</t>
  </si>
  <si>
    <t>Total liabilities</t>
  </si>
  <si>
    <t>Shareholders' equity</t>
  </si>
  <si>
    <t>Shareholders capital</t>
  </si>
  <si>
    <t>Ending RE</t>
  </si>
  <si>
    <t>Total equity</t>
  </si>
  <si>
    <t>balance? A-L-E = 0?</t>
  </si>
  <si>
    <t>OWC:</t>
  </si>
  <si>
    <t>Accounts receivable</t>
  </si>
  <si>
    <t>Inventory</t>
  </si>
  <si>
    <t>Other current operating assets</t>
  </si>
  <si>
    <t>Accounts payable</t>
  </si>
  <si>
    <t>PPE:</t>
  </si>
  <si>
    <t>Beginning PPE</t>
  </si>
  <si>
    <t>Capex</t>
  </si>
  <si>
    <t>Depreciation</t>
  </si>
  <si>
    <t>Ending PPE</t>
  </si>
  <si>
    <t>RE:</t>
  </si>
  <si>
    <t>Beginning RE</t>
  </si>
  <si>
    <t>Dividends</t>
  </si>
  <si>
    <t>Net income</t>
  </si>
  <si>
    <t>+ (increase)/decrease in OWC</t>
  </si>
  <si>
    <t>+ increase/- decrease in LTL</t>
  </si>
  <si>
    <t>Cash from operations</t>
  </si>
  <si>
    <t>Cash from investing</t>
  </si>
  <si>
    <t>Net change in debt</t>
  </si>
  <si>
    <t>Net change in shareholders' capital</t>
  </si>
  <si>
    <t>Cash from financing</t>
  </si>
  <si>
    <t>Net change in cash</t>
  </si>
  <si>
    <t>Beginning cash</t>
  </si>
  <si>
    <t>Ending cash</t>
  </si>
  <si>
    <t>FFO</t>
  </si>
  <si>
    <t>Cash impact of OWC</t>
  </si>
  <si>
    <t>Cash impact of LTL</t>
  </si>
  <si>
    <t>Operating cash flow</t>
  </si>
  <si>
    <t>FOCF</t>
  </si>
  <si>
    <t>Pre-financing CF</t>
  </si>
  <si>
    <t>Issuance/(repayment) of debt</t>
  </si>
  <si>
    <t>Issuance/(buyback) of shares</t>
  </si>
  <si>
    <t>Increase/(decrease) in cash</t>
  </si>
  <si>
    <t>Classic Cash flow statement</t>
  </si>
  <si>
    <t>Creditor Cash flow statement</t>
  </si>
  <si>
    <t>Modeling tips:</t>
  </si>
  <si>
    <t>Scan the assumptions so you know how the IS &amp; BS will link</t>
  </si>
  <si>
    <t>As many of the BS items rely on Sales from the IS, start by building the IS</t>
  </si>
  <si>
    <t>Scan the assumptions so you know how IS items' inputs</t>
  </si>
  <si>
    <t>Build T+1 I/S, when satisfied with formulas, then copy out across remaining years</t>
  </si>
  <si>
    <t>Where an IS item relies on a BS item, link to the BS cell address - the IS item value will update when you build the BS item</t>
  </si>
  <si>
    <t>Ctrl + Z is the undo last command function (and Ctrl + Y is the redo)</t>
  </si>
  <si>
    <t>Scan the assumptions so you know the BS items' inputs</t>
  </si>
  <si>
    <t>Complete the BS footnote calculations first</t>
  </si>
  <si>
    <t>DO NOT MODEL CASH - you will not balance, that's fine for now</t>
  </si>
  <si>
    <t>If an asset goes up, increase in use of cash</t>
  </si>
  <si>
    <t>If a liability goes up, increase in source of cash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</si>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</sst>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_);\(#,##0.0\)"/>
    <numFmt numFmtId="165" formatCode="0.0%_);\(0.0%\)"/>
    <numFmt numFmtId="166" formatCode="0.0%"/>
    <numFmt numFmtId="167" formatCode="0.0"/>
    <numFmt numFmtId="168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0000FF"/>
      <name val="Century Gothic"/>
      <family val="2"/>
    </font>
    <font>
      <sz val="8"/>
      <color rgb="FF0000FF"/>
      <name val="Arial"/>
      <family val="2"/>
    </font>
    <font>
      <b/>
      <i/>
      <sz val="8"/>
      <name val="Arial"/>
      <family val="2"/>
    </font>
    <font>
      <b/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rgb="FFFFCC00"/>
      </left>
      <right style="thin">
        <color rgb="FFFFCC00"/>
      </right>
      <top style="thin">
        <color rgb="FFFFCC00"/>
      </top>
      <bottom style="thin">
        <color rgb="FFFFCC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Border="0" applyAlignment="0" applyProtection="0"/>
    <xf numFmtId="164" fontId="3" fillId="3" borderId="1" applyNumberFormat="0" applyAlignment="0" applyProtection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/>
    <xf numFmtId="164" fontId="6" fillId="2" borderId="0" xfId="2" applyNumberFormat="1" applyFont="1" applyBorder="1"/>
    <xf numFmtId="164" fontId="6" fillId="2" borderId="0" xfId="2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right"/>
    </xf>
    <xf numFmtId="165" fontId="5" fillId="3" borderId="1" xfId="3" applyNumberFormat="1" applyFont="1"/>
    <xf numFmtId="9" fontId="5" fillId="3" borderId="1" xfId="1" applyFont="1" applyFill="1" applyBorder="1"/>
    <xf numFmtId="0" fontId="5" fillId="3" borderId="1" xfId="0" applyFont="1" applyFill="1" applyBorder="1"/>
    <xf numFmtId="164" fontId="5" fillId="3" borderId="1" xfId="3" applyFont="1"/>
    <xf numFmtId="164" fontId="10" fillId="0" borderId="0" xfId="4" applyNumberFormat="1" applyFont="1"/>
    <xf numFmtId="164" fontId="5" fillId="0" borderId="0" xfId="4" applyNumberFormat="1" applyFont="1"/>
    <xf numFmtId="0" fontId="5" fillId="0" borderId="2" xfId="0" applyFont="1" applyBorder="1"/>
    <xf numFmtId="164" fontId="10" fillId="0" borderId="2" xfId="4" applyNumberFormat="1" applyFont="1" applyBorder="1"/>
    <xf numFmtId="0" fontId="4" fillId="0" borderId="0" xfId="0" applyFont="1" applyAlignment="1">
      <alignment horizontal="left" indent="1"/>
    </xf>
    <xf numFmtId="164" fontId="11" fillId="0" borderId="0" xfId="2" applyNumberFormat="1" applyFont="1" applyFill="1" applyBorder="1"/>
    <xf numFmtId="164" fontId="7" fillId="0" borderId="0" xfId="2" applyNumberFormat="1" applyFont="1" applyFill="1" applyBorder="1" applyAlignment="1">
      <alignment horizontal="right"/>
    </xf>
    <xf numFmtId="164" fontId="8" fillId="0" borderId="0" xfId="2" applyNumberFormat="1" applyFont="1" applyFill="1" applyBorder="1"/>
    <xf numFmtId="164" fontId="7" fillId="0" borderId="0" xfId="2" applyNumberFormat="1" applyFont="1" applyFill="1" applyBorder="1"/>
    <xf numFmtId="164" fontId="8" fillId="0" borderId="0" xfId="2" applyNumberFormat="1" applyFont="1" applyFill="1" applyBorder="1" applyAlignment="1">
      <alignment horizontal="right"/>
    </xf>
    <xf numFmtId="0" fontId="12" fillId="0" borderId="0" xfId="0" applyFont="1"/>
    <xf numFmtId="0" fontId="5" fillId="0" borderId="0" xfId="0" quotePrefix="1" applyFont="1"/>
    <xf numFmtId="166" fontId="5" fillId="0" borderId="0" xfId="1" applyNumberFormat="1" applyFont="1"/>
    <xf numFmtId="166" fontId="5" fillId="0" borderId="0" xfId="0" applyNumberFormat="1" applyFont="1"/>
    <xf numFmtId="166" fontId="5" fillId="3" borderId="1" xfId="1" applyNumberFormat="1" applyFont="1" applyFill="1" applyBorder="1"/>
    <xf numFmtId="167" fontId="5" fillId="0" borderId="0" xfId="0" applyNumberFormat="1" applyFont="1"/>
    <xf numFmtId="167" fontId="8" fillId="0" borderId="0" xfId="2" applyNumberFormat="1" applyFont="1" applyFill="1" applyBorder="1" applyAlignment="1">
      <alignment horizontal="right"/>
    </xf>
    <xf numFmtId="0" fontId="5" fillId="4" borderId="0" xfId="0" applyFont="1" applyFill="1"/>
    <xf numFmtId="0" fontId="4" fillId="4" borderId="0" xfId="0" applyFont="1" applyFill="1"/>
    <xf numFmtId="167" fontId="5" fillId="4" borderId="0" xfId="0" applyNumberFormat="1" applyFont="1" applyFill="1"/>
    <xf numFmtId="167" fontId="4" fillId="4" borderId="0" xfId="0" applyNumberFormat="1" applyFont="1" applyFill="1"/>
    <xf numFmtId="167" fontId="5" fillId="4" borderId="2" xfId="0" applyNumberFormat="1" applyFont="1" applyFill="1" applyBorder="1"/>
    <xf numFmtId="168" fontId="5" fillId="4" borderId="0" xfId="0" applyNumberFormat="1" applyFont="1" applyFill="1"/>
    <xf numFmtId="0" fontId="5" fillId="4" borderId="2" xfId="0" applyFont="1" applyFill="1" applyBorder="1"/>
    <xf numFmtId="168" fontId="4" fillId="4" borderId="0" xfId="0" applyNumberFormat="1" applyFont="1" applyFill="1"/>
    <xf numFmtId="0" fontId="4" fillId="4" borderId="3" xfId="0" applyFont="1" applyFill="1" applyBorder="1"/>
    <xf numFmtId="167" fontId="5" fillId="4" borderId="3" xfId="0" applyNumberFormat="1" applyFont="1" applyFill="1" applyBorder="1"/>
    <xf numFmtId="164" fontId="4" fillId="4" borderId="3" xfId="0" applyNumberFormat="1" applyFont="1" applyFill="1" applyBorder="1"/>
    <xf numFmtId="164" fontId="4" fillId="4" borderId="0" xfId="0" applyNumberFormat="1" applyFont="1" applyFill="1"/>
  </cellXfs>
  <cellStyles count="5">
    <cellStyle name="assumptions" xfId="3" xr:uid="{B73EA29C-8F50-4226-A4F5-20C5B77C6C34}"/>
    <cellStyle name="hard code" xfId="4" xr:uid="{ACC442E4-DED7-4297-B31A-452AAC8600E9}"/>
    <cellStyle name="headings" xfId="2" xr:uid="{3BF44412-FF75-428A-A95C-49ABEE251169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6FF1-845E-4DCB-9054-C453A5B65E14}">
  <dimension ref="B4:C8"/>
  <sheetViews>
    <sheetView workbookViewId="0">
      <selection activeCell="D40" sqref="D40"/>
    </sheetView>
  </sheetViews>
  <sheetFormatPr defaultRowHeight="10" x14ac:dyDescent="0.2"/>
  <cols>
    <col min="1" max="1" width="8.7265625" style="2"/>
    <col min="2" max="2" width="15.7265625" style="2" bestFit="1" customWidth="1"/>
    <col min="3" max="3" width="20.6328125" style="2" bestFit="1" customWidth="1"/>
    <col min="4" max="16384" width="8.7265625" style="2"/>
  </cols>
  <sheetData>
    <row r="4" spans="2:3" ht="10.5" x14ac:dyDescent="0.25">
      <c r="B4" s="1" t="s">
        <v>0</v>
      </c>
      <c r="C4" s="1" t="s">
        <v>1</v>
      </c>
    </row>
    <row r="5" spans="2:3" x14ac:dyDescent="0.2">
      <c r="B5" s="2" t="s">
        <v>2</v>
      </c>
      <c r="C5" s="2" t="s">
        <v>3</v>
      </c>
    </row>
    <row r="6" spans="2:3" x14ac:dyDescent="0.2">
      <c r="B6" s="2" t="s">
        <v>4</v>
      </c>
      <c r="C6" s="2" t="s">
        <v>5</v>
      </c>
    </row>
    <row r="7" spans="2:3" x14ac:dyDescent="0.2">
      <c r="B7" s="2" t="s">
        <v>6</v>
      </c>
      <c r="C7" s="2" t="s">
        <v>7</v>
      </c>
    </row>
    <row r="8" spans="2:3" x14ac:dyDescent="0.2">
      <c r="B8" s="2" t="s">
        <v>8</v>
      </c>
      <c r="C8" s="2" t="s">
        <v>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672B7-0581-4BCE-A429-EF548E2CD342}">
  <dimension ref="B1:L22"/>
  <sheetViews>
    <sheetView workbookViewId="0">
      <selection activeCell="E6" sqref="E6"/>
    </sheetView>
  </sheetViews>
  <sheetFormatPr defaultRowHeight="10" x14ac:dyDescent="0.2"/>
  <cols>
    <col min="1" max="1" width="4.453125" style="2" customWidth="1"/>
    <col min="2" max="2" width="43.08984375" style="2" customWidth="1"/>
    <col min="3" max="9" width="10.26953125" style="2" customWidth="1"/>
    <col min="10" max="11" width="3.54296875" style="2" customWidth="1"/>
    <col min="12" max="16384" width="8.7265625" style="2"/>
  </cols>
  <sheetData>
    <row r="1" spans="2:12" ht="10.5" x14ac:dyDescent="0.25">
      <c r="K1" s="1" t="s">
        <v>94</v>
      </c>
    </row>
    <row r="2" spans="2:12" x14ac:dyDescent="0.2">
      <c r="K2" s="2">
        <v>1</v>
      </c>
      <c r="L2" s="2" t="s">
        <v>95</v>
      </c>
    </row>
    <row r="3" spans="2:12" x14ac:dyDescent="0.2">
      <c r="K3" s="2">
        <v>2</v>
      </c>
      <c r="L3" s="2" t="s">
        <v>96</v>
      </c>
    </row>
    <row r="4" spans="2:12" ht="10.5" x14ac:dyDescent="0.25">
      <c r="B4" s="3" t="s">
        <v>10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 t="s">
        <v>17</v>
      </c>
    </row>
    <row r="5" spans="2:12" ht="10.5" x14ac:dyDescent="0.25">
      <c r="B5" s="5" t="s">
        <v>18</v>
      </c>
      <c r="C5" s="6"/>
      <c r="D5" s="6"/>
      <c r="E5" s="6"/>
      <c r="F5" s="6"/>
      <c r="G5" s="6"/>
      <c r="H5" s="6"/>
      <c r="I5" s="6"/>
    </row>
    <row r="6" spans="2:12" x14ac:dyDescent="0.2">
      <c r="B6" s="2" t="s">
        <v>19</v>
      </c>
      <c r="C6" s="23">
        <v>9.6000000000000002E-2</v>
      </c>
      <c r="D6" s="23">
        <v>8.5000000000000006E-2</v>
      </c>
      <c r="E6" s="7">
        <v>0.08</v>
      </c>
      <c r="F6" s="7">
        <v>0.08</v>
      </c>
      <c r="G6" s="7">
        <v>7.0000000000000007E-2</v>
      </c>
      <c r="H6" s="7">
        <v>7.0000000000000007E-2</v>
      </c>
      <c r="I6" s="7">
        <v>6.8000000000000005E-2</v>
      </c>
    </row>
    <row r="7" spans="2:12" x14ac:dyDescent="0.2">
      <c r="B7" s="2" t="s">
        <v>20</v>
      </c>
      <c r="C7" s="23">
        <v>0.33</v>
      </c>
      <c r="D7" s="23">
        <v>0.33</v>
      </c>
      <c r="E7" s="7">
        <v>0.32</v>
      </c>
      <c r="F7" s="7">
        <v>0.32</v>
      </c>
      <c r="G7" s="7">
        <v>0.3</v>
      </c>
      <c r="H7" s="7">
        <v>0.3</v>
      </c>
      <c r="I7" s="7">
        <v>0.28999999999999998</v>
      </c>
    </row>
    <row r="8" spans="2:12" x14ac:dyDescent="0.2">
      <c r="B8" s="2" t="s">
        <v>21</v>
      </c>
      <c r="C8" s="23">
        <v>0.14000000000000001</v>
      </c>
      <c r="D8" s="23">
        <v>0.14000000000000001</v>
      </c>
      <c r="E8" s="7">
        <v>0.15</v>
      </c>
      <c r="F8" s="7">
        <v>0.15</v>
      </c>
      <c r="G8" s="7">
        <v>0.16</v>
      </c>
      <c r="H8" s="7">
        <v>0.17</v>
      </c>
      <c r="I8" s="7">
        <v>0.17</v>
      </c>
    </row>
    <row r="9" spans="2:12" x14ac:dyDescent="0.2">
      <c r="B9" s="2" t="s">
        <v>22</v>
      </c>
      <c r="C9" s="23">
        <v>1.2E-2</v>
      </c>
      <c r="D9" s="23">
        <v>1.2E-2</v>
      </c>
      <c r="E9" s="7">
        <v>1.2E-2</v>
      </c>
      <c r="F9" s="7">
        <v>1.2E-2</v>
      </c>
      <c r="G9" s="7">
        <v>1.2E-2</v>
      </c>
      <c r="H9" s="7">
        <v>1.2E-2</v>
      </c>
      <c r="I9" s="7">
        <v>1.2E-2</v>
      </c>
    </row>
    <row r="10" spans="2:12" x14ac:dyDescent="0.2">
      <c r="B10" s="2" t="s">
        <v>23</v>
      </c>
      <c r="C10" s="23"/>
      <c r="D10" s="23"/>
      <c r="E10" s="8">
        <v>9.2999999999999999E-2</v>
      </c>
      <c r="F10" s="8">
        <v>9.2999999999999999E-2</v>
      </c>
      <c r="G10" s="8">
        <v>9.2999999999999999E-2</v>
      </c>
      <c r="H10" s="8">
        <v>9.2999999999999999E-2</v>
      </c>
      <c r="I10" s="8">
        <v>9.2999999999999999E-2</v>
      </c>
    </row>
    <row r="11" spans="2:12" x14ac:dyDescent="0.2">
      <c r="B11" s="2" t="s">
        <v>24</v>
      </c>
      <c r="C11" s="23">
        <v>0.28699999999999998</v>
      </c>
      <c r="D11" s="23">
        <v>0.28699999999999998</v>
      </c>
      <c r="E11" s="7">
        <v>0.28699999999999998</v>
      </c>
      <c r="F11" s="7">
        <v>0.28699999999999998</v>
      </c>
      <c r="G11" s="7">
        <v>0.28699999999999998</v>
      </c>
      <c r="H11" s="7">
        <v>0.28699999999999998</v>
      </c>
      <c r="I11" s="7">
        <v>0.28699999999999998</v>
      </c>
    </row>
    <row r="12" spans="2:12" ht="10.5" x14ac:dyDescent="0.25">
      <c r="B12" s="1" t="s">
        <v>25</v>
      </c>
      <c r="C12" s="24"/>
      <c r="D12" s="24"/>
    </row>
    <row r="13" spans="2:12" x14ac:dyDescent="0.2">
      <c r="B13" s="2" t="s">
        <v>26</v>
      </c>
      <c r="C13" s="23">
        <v>0.22</v>
      </c>
      <c r="D13" s="23">
        <v>0.22000000000000003</v>
      </c>
      <c r="E13" s="7">
        <v>0.22</v>
      </c>
      <c r="F13" s="7">
        <v>0.22</v>
      </c>
      <c r="G13" s="7">
        <v>0.25</v>
      </c>
      <c r="H13" s="7">
        <v>0.25</v>
      </c>
      <c r="I13" s="7">
        <v>0.25</v>
      </c>
    </row>
    <row r="14" spans="2:12" x14ac:dyDescent="0.2">
      <c r="B14" s="2" t="s">
        <v>27</v>
      </c>
      <c r="C14" s="23">
        <v>0.24</v>
      </c>
      <c r="D14" s="23">
        <v>0.24</v>
      </c>
      <c r="E14" s="7">
        <v>0.23</v>
      </c>
      <c r="F14" s="7">
        <v>0.23</v>
      </c>
      <c r="G14" s="7">
        <v>0.2</v>
      </c>
      <c r="H14" s="7">
        <v>0.2</v>
      </c>
      <c r="I14" s="7">
        <v>0.18</v>
      </c>
    </row>
    <row r="15" spans="2:12" x14ac:dyDescent="0.2">
      <c r="B15" s="2" t="s">
        <v>28</v>
      </c>
      <c r="C15" s="23">
        <v>0.12</v>
      </c>
      <c r="D15" s="23">
        <v>0.12</v>
      </c>
      <c r="E15" s="7">
        <v>0.12</v>
      </c>
      <c r="F15" s="7">
        <v>0.12</v>
      </c>
      <c r="G15" s="7">
        <v>0.12</v>
      </c>
      <c r="H15" s="7">
        <v>0.12</v>
      </c>
      <c r="I15" s="7">
        <v>0.12</v>
      </c>
    </row>
    <row r="16" spans="2:12" x14ac:dyDescent="0.2">
      <c r="B16" s="2" t="s">
        <v>29</v>
      </c>
      <c r="C16" s="23">
        <v>0.32</v>
      </c>
      <c r="D16" s="23">
        <v>0.32</v>
      </c>
      <c r="E16" s="7">
        <v>0.32</v>
      </c>
      <c r="F16" s="7">
        <v>0.32</v>
      </c>
      <c r="G16" s="7">
        <v>0.32</v>
      </c>
      <c r="H16" s="7">
        <v>0.32</v>
      </c>
      <c r="I16" s="7">
        <v>0.32</v>
      </c>
    </row>
    <row r="17" spans="2:9" x14ac:dyDescent="0.2">
      <c r="B17" s="2" t="s">
        <v>30</v>
      </c>
      <c r="E17" s="25">
        <v>0.22</v>
      </c>
      <c r="F17" s="25">
        <v>0.22</v>
      </c>
      <c r="G17" s="25">
        <v>0.22</v>
      </c>
      <c r="H17" s="25">
        <v>0.2</v>
      </c>
      <c r="I17" s="25">
        <v>0.18</v>
      </c>
    </row>
    <row r="18" spans="2:9" x14ac:dyDescent="0.2">
      <c r="B18" s="2" t="s">
        <v>31</v>
      </c>
      <c r="E18" s="25">
        <v>0.12</v>
      </c>
      <c r="F18" s="25">
        <v>0.12</v>
      </c>
      <c r="G18" s="25">
        <v>0.12</v>
      </c>
      <c r="H18" s="25">
        <v>0.12</v>
      </c>
      <c r="I18" s="25">
        <v>0.12</v>
      </c>
    </row>
    <row r="19" spans="2:9" x14ac:dyDescent="0.2">
      <c r="B19" s="2" t="s">
        <v>32</v>
      </c>
      <c r="E19" s="9">
        <v>120</v>
      </c>
      <c r="F19" s="9">
        <v>120</v>
      </c>
      <c r="G19" s="9">
        <v>200</v>
      </c>
      <c r="H19" s="9">
        <v>200</v>
      </c>
      <c r="I19" s="9">
        <v>200</v>
      </c>
    </row>
    <row r="20" spans="2:9" x14ac:dyDescent="0.2">
      <c r="B20" s="2" t="s">
        <v>33</v>
      </c>
      <c r="E20" s="10">
        <v>8000</v>
      </c>
      <c r="F20" s="10">
        <v>8000</v>
      </c>
      <c r="G20" s="10">
        <v>8000</v>
      </c>
      <c r="H20" s="10">
        <v>8000</v>
      </c>
      <c r="I20" s="10">
        <v>8000</v>
      </c>
    </row>
    <row r="21" spans="2:9" x14ac:dyDescent="0.2">
      <c r="B21" s="2" t="s">
        <v>34</v>
      </c>
      <c r="E21" s="10">
        <v>1080</v>
      </c>
      <c r="F21" s="10">
        <v>880</v>
      </c>
      <c r="G21" s="10">
        <v>800</v>
      </c>
      <c r="H21" s="10">
        <v>600</v>
      </c>
      <c r="I21" s="10">
        <v>600</v>
      </c>
    </row>
    <row r="22" spans="2:9" x14ac:dyDescent="0.2">
      <c r="B22" s="2" t="s">
        <v>35</v>
      </c>
      <c r="E22" s="7">
        <v>0.6</v>
      </c>
      <c r="F22" s="7">
        <v>0.6</v>
      </c>
      <c r="G22" s="7">
        <v>0.7</v>
      </c>
      <c r="H22" s="7">
        <v>0.7</v>
      </c>
      <c r="I22" s="7">
        <v>0.7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76D33-1CF0-4988-A294-81128C13105E}">
  <dimension ref="B1:L15"/>
  <sheetViews>
    <sheetView tabSelected="1" workbookViewId="0">
      <selection activeCell="C21" sqref="C21"/>
    </sheetView>
  </sheetViews>
  <sheetFormatPr defaultRowHeight="10" x14ac:dyDescent="0.2"/>
  <cols>
    <col min="1" max="1" width="4.453125" style="2" customWidth="1"/>
    <col min="2" max="2" width="43.08984375" style="2" customWidth="1"/>
    <col min="3" max="9" width="10.26953125" style="2" customWidth="1"/>
    <col min="10" max="11" width="3.54296875" style="2" customWidth="1"/>
    <col min="12" max="16384" width="8.7265625" style="2"/>
  </cols>
  <sheetData>
    <row r="1" spans="2:12" ht="10.5" x14ac:dyDescent="0.25">
      <c r="K1" s="1" t="s">
        <v>94</v>
      </c>
    </row>
    <row r="2" spans="2:12" x14ac:dyDescent="0.2">
      <c r="K2" s="2">
        <v>1</v>
      </c>
      <c r="L2" s="2" t="s">
        <v>97</v>
      </c>
    </row>
    <row r="3" spans="2:12" x14ac:dyDescent="0.2">
      <c r="K3" s="2">
        <v>2</v>
      </c>
      <c r="L3" s="2" t="s">
        <v>98</v>
      </c>
    </row>
    <row r="4" spans="2:12" ht="10.5" x14ac:dyDescent="0.25">
      <c r="B4" s="3" t="s">
        <v>10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 t="s">
        <v>17</v>
      </c>
      <c r="K4" s="2">
        <v>3</v>
      </c>
      <c r="L4" s="2" t="s">
        <v>99</v>
      </c>
    </row>
    <row r="5" spans="2:12" x14ac:dyDescent="0.2">
      <c r="B5" s="2" t="s">
        <v>36</v>
      </c>
      <c r="C5" s="11">
        <v>4446</v>
      </c>
      <c r="D5" s="11">
        <v>4857.68</v>
      </c>
      <c r="E5" s="30"/>
      <c r="F5" s="30"/>
      <c r="G5" s="30"/>
      <c r="H5" s="30"/>
      <c r="I5" s="30"/>
      <c r="K5" s="2">
        <v>4</v>
      </c>
      <c r="L5" s="2" t="s">
        <v>100</v>
      </c>
    </row>
    <row r="6" spans="2:12" x14ac:dyDescent="0.2">
      <c r="B6" s="2" t="s">
        <v>37</v>
      </c>
      <c r="C6" s="11">
        <v>1467.18</v>
      </c>
      <c r="D6" s="11">
        <v>1603.0344000000002</v>
      </c>
      <c r="E6" s="30"/>
      <c r="F6" s="30"/>
      <c r="G6" s="30"/>
      <c r="H6" s="30"/>
      <c r="I6" s="30"/>
    </row>
    <row r="7" spans="2:12" x14ac:dyDescent="0.2">
      <c r="B7" s="2" t="s">
        <v>38</v>
      </c>
      <c r="C7" s="11">
        <v>622.44000000000005</v>
      </c>
      <c r="D7" s="11">
        <v>680.07520000000011</v>
      </c>
      <c r="E7" s="30"/>
      <c r="F7" s="30"/>
      <c r="G7" s="30"/>
      <c r="H7" s="30"/>
      <c r="I7" s="30"/>
    </row>
    <row r="8" spans="2:12" ht="10.5" x14ac:dyDescent="0.25">
      <c r="B8" s="1" t="s">
        <v>39</v>
      </c>
      <c r="C8" s="31"/>
      <c r="D8" s="31"/>
      <c r="E8" s="31"/>
      <c r="F8" s="31"/>
      <c r="G8" s="31"/>
      <c r="H8" s="31"/>
      <c r="I8" s="31"/>
    </row>
    <row r="9" spans="2:12" x14ac:dyDescent="0.2">
      <c r="C9" s="11"/>
      <c r="D9" s="11"/>
      <c r="E9" s="26"/>
      <c r="F9" s="26"/>
      <c r="G9" s="26"/>
      <c r="H9" s="26"/>
      <c r="I9" s="26"/>
    </row>
    <row r="10" spans="2:12" x14ac:dyDescent="0.2">
      <c r="B10" s="2" t="s">
        <v>40</v>
      </c>
      <c r="C10" s="11">
        <v>53.352000000000004</v>
      </c>
      <c r="D10" s="11">
        <v>58.292160000000003</v>
      </c>
      <c r="E10" s="30"/>
      <c r="F10" s="30"/>
      <c r="G10" s="30"/>
      <c r="H10" s="30"/>
      <c r="I10" s="30"/>
    </row>
    <row r="11" spans="2:12" x14ac:dyDescent="0.2">
      <c r="B11" s="2" t="s">
        <v>41</v>
      </c>
      <c r="C11" s="11">
        <v>650</v>
      </c>
      <c r="D11" s="11">
        <v>600</v>
      </c>
      <c r="E11" s="30"/>
      <c r="F11" s="30"/>
      <c r="G11" s="30"/>
      <c r="H11" s="30"/>
      <c r="I11" s="30"/>
    </row>
    <row r="12" spans="2:12" ht="10.5" x14ac:dyDescent="0.25">
      <c r="B12" s="1" t="s">
        <v>42</v>
      </c>
      <c r="C12" s="31"/>
      <c r="D12" s="31"/>
      <c r="E12" s="31"/>
      <c r="F12" s="31"/>
      <c r="G12" s="31"/>
      <c r="H12" s="31"/>
      <c r="I12" s="31"/>
    </row>
    <row r="13" spans="2:12" x14ac:dyDescent="0.2">
      <c r="C13" s="11"/>
      <c r="D13" s="11"/>
      <c r="E13" s="26"/>
      <c r="F13" s="26"/>
      <c r="G13" s="26"/>
      <c r="H13" s="26"/>
      <c r="I13" s="26"/>
    </row>
    <row r="14" spans="2:12" x14ac:dyDescent="0.2">
      <c r="B14" s="2" t="s">
        <v>43</v>
      </c>
      <c r="C14" s="11">
        <v>505.04308399999979</v>
      </c>
      <c r="D14" s="11">
        <v>583.43155471999978</v>
      </c>
      <c r="E14" s="30"/>
      <c r="F14" s="30"/>
      <c r="G14" s="30"/>
      <c r="H14" s="30"/>
      <c r="I14" s="30"/>
    </row>
    <row r="15" spans="2:12" ht="10.5" x14ac:dyDescent="0.25">
      <c r="B15" s="1" t="s">
        <v>106</v>
      </c>
      <c r="C15" s="31"/>
      <c r="D15" s="31"/>
      <c r="E15" s="31"/>
      <c r="F15" s="31"/>
      <c r="G15" s="31"/>
      <c r="H15" s="31"/>
      <c r="I15" s="3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68B7D-1DD7-4B3F-8AAE-6F10E0D99AD1}">
  <dimension ref="B1:L43"/>
  <sheetViews>
    <sheetView workbookViewId="0">
      <selection activeCell="D19" sqref="C19:D19"/>
    </sheetView>
  </sheetViews>
  <sheetFormatPr defaultRowHeight="10" x14ac:dyDescent="0.2"/>
  <cols>
    <col min="1" max="1" width="4.453125" style="2" customWidth="1"/>
    <col min="2" max="2" width="43.08984375" style="2" customWidth="1"/>
    <col min="3" max="9" width="10.26953125" style="2" customWidth="1"/>
    <col min="10" max="11" width="3.54296875" style="2" customWidth="1"/>
    <col min="12" max="16384" width="8.7265625" style="2"/>
  </cols>
  <sheetData>
    <row r="1" spans="2:12" ht="10.5" x14ac:dyDescent="0.25">
      <c r="K1" s="1" t="s">
        <v>94</v>
      </c>
    </row>
    <row r="2" spans="2:12" x14ac:dyDescent="0.2">
      <c r="K2" s="2">
        <v>1</v>
      </c>
      <c r="L2" s="2" t="s">
        <v>101</v>
      </c>
    </row>
    <row r="3" spans="2:12" x14ac:dyDescent="0.2">
      <c r="K3" s="2">
        <v>2</v>
      </c>
      <c r="L3" s="2" t="s">
        <v>102</v>
      </c>
    </row>
    <row r="4" spans="2:12" ht="10.5" x14ac:dyDescent="0.25">
      <c r="B4" s="3" t="s">
        <v>10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 t="s">
        <v>17</v>
      </c>
      <c r="K4" s="2">
        <v>3</v>
      </c>
      <c r="L4" s="2" t="s">
        <v>103</v>
      </c>
    </row>
    <row r="5" spans="2:12" ht="10.5" x14ac:dyDescent="0.25">
      <c r="B5" s="1" t="s">
        <v>45</v>
      </c>
      <c r="C5" s="11"/>
      <c r="D5" s="11"/>
      <c r="K5" s="2">
        <v>4</v>
      </c>
      <c r="L5" s="2" t="s">
        <v>100</v>
      </c>
    </row>
    <row r="6" spans="2:12" x14ac:dyDescent="0.2">
      <c r="B6" s="2" t="s">
        <v>46</v>
      </c>
      <c r="C6" s="11">
        <v>139.81800000000001</v>
      </c>
      <c r="D6" s="11">
        <v>1293.9480000000001</v>
      </c>
      <c r="E6" s="28"/>
      <c r="F6" s="28"/>
      <c r="G6" s="28"/>
      <c r="H6" s="28"/>
      <c r="I6" s="28"/>
    </row>
    <row r="7" spans="2:12" x14ac:dyDescent="0.2">
      <c r="B7" s="2" t="s">
        <v>47</v>
      </c>
      <c r="C7" s="12">
        <f>C31</f>
        <v>0</v>
      </c>
      <c r="D7" s="12">
        <f t="shared" ref="D7" si="0">D31</f>
        <v>0</v>
      </c>
      <c r="E7" s="30"/>
      <c r="F7" s="30"/>
      <c r="G7" s="30"/>
      <c r="H7" s="30"/>
      <c r="I7" s="30"/>
    </row>
    <row r="8" spans="2:12" x14ac:dyDescent="0.2">
      <c r="B8" s="13" t="s">
        <v>48</v>
      </c>
      <c r="C8" s="14">
        <v>9500</v>
      </c>
      <c r="D8" s="14">
        <v>9600</v>
      </c>
      <c r="E8" s="32"/>
      <c r="F8" s="32"/>
      <c r="G8" s="32"/>
      <c r="H8" s="32"/>
      <c r="I8" s="32"/>
    </row>
    <row r="9" spans="2:12" ht="10.5" x14ac:dyDescent="0.25">
      <c r="B9" s="15" t="s">
        <v>49</v>
      </c>
      <c r="C9" s="31"/>
      <c r="D9" s="31"/>
      <c r="E9" s="31"/>
      <c r="F9" s="31"/>
      <c r="G9" s="31"/>
      <c r="H9" s="31"/>
      <c r="I9" s="31"/>
    </row>
    <row r="11" spans="2:12" ht="10.5" x14ac:dyDescent="0.25">
      <c r="B11" s="1" t="s">
        <v>50</v>
      </c>
      <c r="C11" s="11"/>
      <c r="D11" s="11"/>
    </row>
    <row r="12" spans="2:12" x14ac:dyDescent="0.2">
      <c r="B12" s="2" t="s">
        <v>51</v>
      </c>
      <c r="C12" s="11">
        <v>193</v>
      </c>
      <c r="D12" s="11">
        <v>193</v>
      </c>
      <c r="E12" s="33"/>
      <c r="F12" s="33"/>
      <c r="G12" s="33"/>
      <c r="H12" s="33"/>
      <c r="I12" s="33"/>
    </row>
    <row r="13" spans="2:12" x14ac:dyDescent="0.2">
      <c r="B13" s="13" t="s">
        <v>52</v>
      </c>
      <c r="C13" s="14">
        <v>8000</v>
      </c>
      <c r="D13" s="14">
        <v>8000</v>
      </c>
      <c r="E13" s="34"/>
      <c r="F13" s="34"/>
      <c r="G13" s="34"/>
      <c r="H13" s="34"/>
      <c r="I13" s="34"/>
    </row>
    <row r="14" spans="2:12" ht="10.5" x14ac:dyDescent="0.25">
      <c r="B14" s="15" t="s">
        <v>53</v>
      </c>
      <c r="C14" s="35"/>
      <c r="D14" s="35"/>
      <c r="E14" s="35"/>
      <c r="F14" s="35"/>
      <c r="G14" s="35"/>
      <c r="H14" s="35"/>
      <c r="I14" s="35"/>
    </row>
    <row r="16" spans="2:12" ht="10.5" x14ac:dyDescent="0.25">
      <c r="B16" s="1" t="s">
        <v>54</v>
      </c>
      <c r="C16" s="11"/>
      <c r="D16" s="11"/>
    </row>
    <row r="17" spans="2:9" x14ac:dyDescent="0.2">
      <c r="B17" s="2" t="s">
        <v>55</v>
      </c>
      <c r="C17" s="11">
        <v>1100</v>
      </c>
      <c r="D17" s="11">
        <v>1100</v>
      </c>
      <c r="E17" s="28"/>
      <c r="F17" s="28"/>
      <c r="G17" s="28"/>
      <c r="H17" s="28"/>
      <c r="I17" s="28"/>
    </row>
    <row r="18" spans="2:9" x14ac:dyDescent="0.2">
      <c r="B18" s="13" t="s">
        <v>56</v>
      </c>
      <c r="C18" s="14">
        <v>2456</v>
      </c>
      <c r="D18" s="14">
        <f>2456</f>
        <v>2456</v>
      </c>
      <c r="E18" s="32"/>
      <c r="F18" s="32"/>
      <c r="G18" s="32"/>
      <c r="H18" s="32"/>
      <c r="I18" s="32"/>
    </row>
    <row r="19" spans="2:9" ht="10.5" x14ac:dyDescent="0.25">
      <c r="B19" s="15" t="s">
        <v>57</v>
      </c>
      <c r="C19" s="31"/>
      <c r="D19" s="31"/>
      <c r="E19" s="31"/>
      <c r="F19" s="31"/>
      <c r="G19" s="31"/>
      <c r="H19" s="31"/>
      <c r="I19" s="31"/>
    </row>
    <row r="21" spans="2:9" x14ac:dyDescent="0.2">
      <c r="B21" s="2" t="s">
        <v>58</v>
      </c>
      <c r="C21" s="30"/>
      <c r="D21" s="30"/>
      <c r="E21" s="30"/>
      <c r="F21" s="30"/>
      <c r="G21" s="30"/>
      <c r="H21" s="30"/>
      <c r="I21" s="30"/>
    </row>
    <row r="25" spans="2:9" ht="10.5" x14ac:dyDescent="0.25">
      <c r="B25" s="3" t="s">
        <v>10</v>
      </c>
      <c r="C25" s="4" t="s">
        <v>11</v>
      </c>
      <c r="D25" s="4" t="s">
        <v>12</v>
      </c>
      <c r="E25" s="4" t="s">
        <v>13</v>
      </c>
      <c r="F25" s="4" t="s">
        <v>14</v>
      </c>
      <c r="G25" s="4" t="s">
        <v>15</v>
      </c>
      <c r="H25" s="4" t="s">
        <v>16</v>
      </c>
      <c r="I25" s="4" t="s">
        <v>17</v>
      </c>
    </row>
    <row r="26" spans="2:9" ht="10.5" x14ac:dyDescent="0.25">
      <c r="B26" s="16" t="s">
        <v>59</v>
      </c>
      <c r="C26" s="17"/>
      <c r="D26" s="17"/>
      <c r="E26" s="17"/>
      <c r="F26" s="17"/>
      <c r="G26" s="17"/>
      <c r="H26" s="17"/>
      <c r="I26" s="17"/>
    </row>
    <row r="27" spans="2:9" x14ac:dyDescent="0.2">
      <c r="B27" s="18" t="s">
        <v>60</v>
      </c>
      <c r="C27" s="11">
        <v>978.12</v>
      </c>
      <c r="D27" s="11">
        <v>1068.6896000000002</v>
      </c>
      <c r="E27" s="30"/>
      <c r="F27" s="30"/>
      <c r="G27" s="30"/>
      <c r="H27" s="30"/>
      <c r="I27" s="30"/>
    </row>
    <row r="28" spans="2:9" x14ac:dyDescent="0.2">
      <c r="B28" s="18" t="s">
        <v>61</v>
      </c>
      <c r="C28" s="11">
        <v>1067.04</v>
      </c>
      <c r="D28" s="11">
        <v>1165.8432</v>
      </c>
      <c r="E28" s="30"/>
      <c r="F28" s="30"/>
      <c r="G28" s="30"/>
      <c r="H28" s="30"/>
      <c r="I28" s="30"/>
    </row>
    <row r="29" spans="2:9" x14ac:dyDescent="0.2">
      <c r="B29" s="18" t="s">
        <v>62</v>
      </c>
      <c r="C29" s="11">
        <v>533.52</v>
      </c>
      <c r="D29" s="11">
        <v>582.92160000000001</v>
      </c>
      <c r="E29" s="30"/>
      <c r="F29" s="30"/>
      <c r="G29" s="30"/>
      <c r="H29" s="30"/>
      <c r="I29" s="30"/>
    </row>
    <row r="30" spans="2:9" x14ac:dyDescent="0.2">
      <c r="B30" s="18" t="s">
        <v>63</v>
      </c>
      <c r="C30" s="11">
        <v>469.49760000000003</v>
      </c>
      <c r="D30" s="11">
        <v>512.9710080000001</v>
      </c>
      <c r="E30" s="30"/>
      <c r="F30" s="30"/>
      <c r="G30" s="30"/>
      <c r="H30" s="30"/>
      <c r="I30" s="30"/>
    </row>
    <row r="31" spans="2:9" ht="10.5" x14ac:dyDescent="0.25">
      <c r="B31" s="19" t="s">
        <v>47</v>
      </c>
      <c r="C31" s="36"/>
      <c r="D31" s="36"/>
      <c r="E31" s="37"/>
      <c r="F31" s="37"/>
      <c r="G31" s="37"/>
      <c r="H31" s="37"/>
      <c r="I31" s="37"/>
    </row>
    <row r="32" spans="2:9" x14ac:dyDescent="0.2">
      <c r="B32" s="18"/>
      <c r="C32" s="20"/>
      <c r="D32" s="20"/>
      <c r="E32" s="27"/>
      <c r="F32" s="27"/>
      <c r="G32" s="27"/>
      <c r="H32" s="27"/>
      <c r="I32" s="27"/>
    </row>
    <row r="33" spans="2:9" x14ac:dyDescent="0.2">
      <c r="B33" s="21" t="s">
        <v>64</v>
      </c>
      <c r="E33" s="26"/>
      <c r="F33" s="26"/>
      <c r="G33" s="26"/>
      <c r="H33" s="26"/>
      <c r="I33" s="26"/>
    </row>
    <row r="34" spans="2:9" x14ac:dyDescent="0.2">
      <c r="B34" s="2" t="s">
        <v>65</v>
      </c>
      <c r="E34" s="30"/>
      <c r="F34" s="30"/>
      <c r="G34" s="30"/>
      <c r="H34" s="30"/>
      <c r="I34" s="30"/>
    </row>
    <row r="35" spans="2:9" x14ac:dyDescent="0.2">
      <c r="B35" s="2" t="s">
        <v>66</v>
      </c>
      <c r="E35" s="30"/>
      <c r="F35" s="30"/>
      <c r="G35" s="30"/>
      <c r="H35" s="30"/>
      <c r="I35" s="30"/>
    </row>
    <row r="36" spans="2:9" x14ac:dyDescent="0.2">
      <c r="B36" s="2" t="s">
        <v>67</v>
      </c>
      <c r="E36" s="30"/>
      <c r="F36" s="30"/>
      <c r="G36" s="30"/>
      <c r="H36" s="30"/>
      <c r="I36" s="30"/>
    </row>
    <row r="37" spans="2:9" ht="10.5" x14ac:dyDescent="0.25">
      <c r="B37" s="1" t="s">
        <v>68</v>
      </c>
      <c r="D37" s="38"/>
      <c r="E37" s="37"/>
      <c r="F37" s="37"/>
      <c r="G37" s="37"/>
      <c r="H37" s="37"/>
      <c r="I37" s="37"/>
    </row>
    <row r="38" spans="2:9" x14ac:dyDescent="0.2">
      <c r="E38" s="26"/>
      <c r="F38" s="26"/>
      <c r="G38" s="26"/>
      <c r="H38" s="26"/>
      <c r="I38" s="26"/>
    </row>
    <row r="39" spans="2:9" x14ac:dyDescent="0.2">
      <c r="B39" s="21" t="s">
        <v>69</v>
      </c>
      <c r="E39" s="26"/>
      <c r="F39" s="26"/>
      <c r="G39" s="26"/>
      <c r="H39" s="26"/>
      <c r="I39" s="26"/>
    </row>
    <row r="40" spans="2:9" x14ac:dyDescent="0.2">
      <c r="B40" s="2" t="s">
        <v>70</v>
      </c>
      <c r="E40" s="30"/>
      <c r="F40" s="30"/>
      <c r="G40" s="30"/>
      <c r="H40" s="30"/>
      <c r="I40" s="30"/>
    </row>
    <row r="41" spans="2:9" x14ac:dyDescent="0.2">
      <c r="B41" s="2" t="s">
        <v>44</v>
      </c>
      <c r="E41" s="30"/>
      <c r="F41" s="30"/>
      <c r="G41" s="30"/>
      <c r="H41" s="30"/>
      <c r="I41" s="30"/>
    </row>
    <row r="42" spans="2:9" x14ac:dyDescent="0.2">
      <c r="B42" s="2" t="s">
        <v>71</v>
      </c>
      <c r="E42" s="30"/>
      <c r="F42" s="30"/>
      <c r="G42" s="30"/>
      <c r="H42" s="30"/>
      <c r="I42" s="30"/>
    </row>
    <row r="43" spans="2:9" ht="10.5" x14ac:dyDescent="0.25">
      <c r="B43" s="2" t="s">
        <v>56</v>
      </c>
      <c r="D43" s="39"/>
      <c r="E43" s="30"/>
      <c r="F43" s="30"/>
      <c r="G43" s="30"/>
      <c r="H43" s="30"/>
      <c r="I43" s="3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A6D48-CA0A-4B33-9642-A04523C863E6}">
  <dimension ref="A1:L45"/>
  <sheetViews>
    <sheetView workbookViewId="0"/>
  </sheetViews>
  <sheetFormatPr defaultRowHeight="10" x14ac:dyDescent="0.2"/>
  <cols>
    <col min="1" max="1" width="4.453125" style="2" customWidth="1"/>
    <col min="2" max="2" width="43.08984375" style="2" customWidth="1"/>
    <col min="3" max="9" width="10.26953125" style="2" customWidth="1"/>
    <col min="10" max="11" width="3.54296875" style="2" customWidth="1"/>
    <col min="12" max="16384" width="8.7265625" style="2"/>
  </cols>
  <sheetData>
    <row r="1" spans="1:12" ht="10.5" x14ac:dyDescent="0.25">
      <c r="K1" s="1" t="s">
        <v>94</v>
      </c>
    </row>
    <row r="2" spans="1:12" x14ac:dyDescent="0.2">
      <c r="K2" s="2">
        <v>1</v>
      </c>
      <c r="L2" s="2" t="s">
        <v>104</v>
      </c>
    </row>
    <row r="3" spans="1:12" ht="10.5" x14ac:dyDescent="0.25">
      <c r="A3" s="1" t="s">
        <v>92</v>
      </c>
      <c r="K3" s="2">
        <v>2</v>
      </c>
      <c r="L3" s="2" t="s">
        <v>105</v>
      </c>
    </row>
    <row r="4" spans="1:12" ht="10.5" x14ac:dyDescent="0.25">
      <c r="B4" s="3" t="s">
        <v>10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 t="s">
        <v>17</v>
      </c>
      <c r="K4" s="2">
        <v>3</v>
      </c>
      <c r="L4" s="2" t="s">
        <v>100</v>
      </c>
    </row>
    <row r="5" spans="1:12" x14ac:dyDescent="0.2">
      <c r="B5" s="2" t="s">
        <v>72</v>
      </c>
      <c r="E5" s="28"/>
      <c r="F5" s="28"/>
      <c r="G5" s="28"/>
      <c r="H5" s="28"/>
      <c r="I5" s="28"/>
    </row>
    <row r="6" spans="1:12" x14ac:dyDescent="0.2">
      <c r="B6" s="2" t="s">
        <v>67</v>
      </c>
      <c r="E6" s="28"/>
      <c r="F6" s="28"/>
      <c r="G6" s="28"/>
      <c r="H6" s="28"/>
      <c r="I6" s="28"/>
    </row>
    <row r="7" spans="1:12" x14ac:dyDescent="0.2">
      <c r="B7" s="22" t="s">
        <v>73</v>
      </c>
      <c r="E7" s="28"/>
      <c r="F7" s="28"/>
      <c r="G7" s="28"/>
      <c r="H7" s="28"/>
      <c r="I7" s="28"/>
    </row>
    <row r="8" spans="1:12" x14ac:dyDescent="0.2">
      <c r="B8" s="22" t="s">
        <v>74</v>
      </c>
      <c r="E8" s="28"/>
      <c r="F8" s="28"/>
      <c r="G8" s="28"/>
      <c r="H8" s="28"/>
      <c r="I8" s="28"/>
    </row>
    <row r="9" spans="1:12" ht="10.5" x14ac:dyDescent="0.25">
      <c r="B9" s="15" t="s">
        <v>75</v>
      </c>
      <c r="C9" s="1"/>
      <c r="D9" s="1"/>
      <c r="E9" s="29"/>
      <c r="F9" s="29"/>
      <c r="G9" s="29"/>
      <c r="H9" s="29"/>
      <c r="I9" s="29"/>
    </row>
    <row r="11" spans="1:12" x14ac:dyDescent="0.2">
      <c r="B11" s="2" t="s">
        <v>66</v>
      </c>
      <c r="E11" s="28"/>
      <c r="F11" s="28"/>
      <c r="G11" s="28"/>
      <c r="H11" s="28"/>
      <c r="I11" s="28"/>
    </row>
    <row r="12" spans="1:12" ht="10.5" x14ac:dyDescent="0.25">
      <c r="B12" s="15" t="s">
        <v>76</v>
      </c>
      <c r="C12" s="1"/>
      <c r="D12" s="1"/>
      <c r="E12" s="29"/>
      <c r="F12" s="29"/>
      <c r="G12" s="29"/>
      <c r="H12" s="29"/>
      <c r="I12" s="29"/>
    </row>
    <row r="14" spans="1:12" x14ac:dyDescent="0.2">
      <c r="B14" s="2" t="s">
        <v>77</v>
      </c>
      <c r="E14" s="28"/>
      <c r="F14" s="28"/>
      <c r="G14" s="28"/>
      <c r="H14" s="28"/>
      <c r="I14" s="28"/>
    </row>
    <row r="15" spans="1:12" x14ac:dyDescent="0.2">
      <c r="B15" s="2" t="s">
        <v>78</v>
      </c>
      <c r="E15" s="28"/>
      <c r="F15" s="28"/>
      <c r="G15" s="28"/>
      <c r="H15" s="28"/>
      <c r="I15" s="28"/>
    </row>
    <row r="16" spans="1:12" x14ac:dyDescent="0.2">
      <c r="B16" s="2" t="s">
        <v>71</v>
      </c>
      <c r="E16" s="28"/>
      <c r="F16" s="28"/>
      <c r="G16" s="28"/>
      <c r="H16" s="28"/>
      <c r="I16" s="28"/>
    </row>
    <row r="17" spans="1:9" ht="10.5" x14ac:dyDescent="0.25">
      <c r="B17" s="15" t="s">
        <v>79</v>
      </c>
      <c r="C17" s="1"/>
      <c r="D17" s="1"/>
      <c r="E17" s="29"/>
      <c r="F17" s="29"/>
      <c r="G17" s="29"/>
      <c r="H17" s="29"/>
      <c r="I17" s="29"/>
    </row>
    <row r="19" spans="1:9" ht="10.5" x14ac:dyDescent="0.25">
      <c r="B19" s="1" t="s">
        <v>80</v>
      </c>
      <c r="C19" s="1"/>
      <c r="D19" s="1"/>
      <c r="E19" s="29"/>
      <c r="F19" s="29"/>
      <c r="G19" s="29"/>
      <c r="H19" s="29"/>
      <c r="I19" s="29"/>
    </row>
    <row r="20" spans="1:9" x14ac:dyDescent="0.2">
      <c r="B20" s="2" t="s">
        <v>81</v>
      </c>
      <c r="E20" s="28"/>
      <c r="F20" s="28"/>
      <c r="G20" s="28"/>
      <c r="H20" s="28"/>
      <c r="I20" s="28"/>
    </row>
    <row r="21" spans="1:9" ht="10.5" x14ac:dyDescent="0.25">
      <c r="B21" s="1" t="s">
        <v>82</v>
      </c>
      <c r="C21" s="1"/>
      <c r="D21" s="31"/>
      <c r="E21" s="29"/>
      <c r="F21" s="29"/>
      <c r="G21" s="29"/>
      <c r="H21" s="29"/>
      <c r="I21" s="29"/>
    </row>
    <row r="24" spans="1:9" ht="10.5" x14ac:dyDescent="0.25">
      <c r="A24" s="1" t="s">
        <v>93</v>
      </c>
    </row>
    <row r="25" spans="1:9" ht="10.5" x14ac:dyDescent="0.25">
      <c r="B25" s="3" t="s">
        <v>10</v>
      </c>
      <c r="C25" s="4" t="s">
        <v>11</v>
      </c>
      <c r="D25" s="4" t="s">
        <v>12</v>
      </c>
      <c r="E25" s="4" t="s">
        <v>13</v>
      </c>
      <c r="F25" s="4" t="s">
        <v>14</v>
      </c>
      <c r="G25" s="4" t="s">
        <v>15</v>
      </c>
      <c r="H25" s="4" t="s">
        <v>16</v>
      </c>
      <c r="I25" s="4" t="s">
        <v>17</v>
      </c>
    </row>
    <row r="26" spans="1:9" x14ac:dyDescent="0.2">
      <c r="B26" s="2" t="s">
        <v>72</v>
      </c>
      <c r="E26" s="28"/>
      <c r="F26" s="28"/>
      <c r="G26" s="28"/>
      <c r="H26" s="28"/>
      <c r="I26" s="28"/>
    </row>
    <row r="27" spans="1:9" x14ac:dyDescent="0.2">
      <c r="B27" s="2" t="s">
        <v>67</v>
      </c>
      <c r="E27" s="28"/>
      <c r="F27" s="28"/>
      <c r="G27" s="28"/>
      <c r="H27" s="28"/>
      <c r="I27" s="28"/>
    </row>
    <row r="28" spans="1:9" ht="10.5" x14ac:dyDescent="0.25">
      <c r="B28" s="15" t="s">
        <v>83</v>
      </c>
      <c r="C28" s="1"/>
      <c r="D28" s="1"/>
      <c r="E28" s="29"/>
      <c r="F28" s="29"/>
      <c r="G28" s="29"/>
      <c r="H28" s="29"/>
      <c r="I28" s="29"/>
    </row>
    <row r="30" spans="1:9" x14ac:dyDescent="0.2">
      <c r="B30" s="2" t="s">
        <v>84</v>
      </c>
      <c r="E30" s="28"/>
      <c r="F30" s="28"/>
      <c r="G30" s="28"/>
      <c r="H30" s="28"/>
      <c r="I30" s="28"/>
    </row>
    <row r="31" spans="1:9" x14ac:dyDescent="0.2">
      <c r="B31" s="2" t="s">
        <v>85</v>
      </c>
      <c r="E31" s="28"/>
      <c r="F31" s="28"/>
      <c r="G31" s="28"/>
      <c r="H31" s="28"/>
      <c r="I31" s="28"/>
    </row>
    <row r="32" spans="1:9" ht="10.5" x14ac:dyDescent="0.25">
      <c r="B32" s="15" t="s">
        <v>86</v>
      </c>
      <c r="C32" s="1"/>
      <c r="D32" s="1"/>
      <c r="E32" s="29"/>
      <c r="F32" s="29"/>
      <c r="G32" s="29"/>
      <c r="H32" s="29"/>
      <c r="I32" s="29"/>
    </row>
    <row r="34" spans="2:9" x14ac:dyDescent="0.2">
      <c r="B34" s="2" t="s">
        <v>66</v>
      </c>
      <c r="E34" s="28"/>
      <c r="F34" s="28"/>
      <c r="G34" s="28"/>
      <c r="H34" s="28"/>
      <c r="I34" s="28"/>
    </row>
    <row r="35" spans="2:9" ht="10.5" x14ac:dyDescent="0.25">
      <c r="B35" s="15" t="s">
        <v>87</v>
      </c>
      <c r="C35" s="1"/>
      <c r="D35" s="1"/>
      <c r="E35" s="29"/>
      <c r="F35" s="29"/>
      <c r="G35" s="29"/>
      <c r="H35" s="29"/>
      <c r="I35" s="29"/>
    </row>
    <row r="37" spans="2:9" x14ac:dyDescent="0.2">
      <c r="B37" s="2" t="s">
        <v>71</v>
      </c>
      <c r="E37" s="28"/>
      <c r="F37" s="28"/>
      <c r="G37" s="28"/>
      <c r="H37" s="28"/>
      <c r="I37" s="28"/>
    </row>
    <row r="38" spans="2:9" ht="10.5" x14ac:dyDescent="0.25">
      <c r="B38" s="15" t="s">
        <v>88</v>
      </c>
      <c r="C38" s="1"/>
      <c r="D38" s="1"/>
      <c r="E38" s="29"/>
      <c r="F38" s="29"/>
      <c r="G38" s="29"/>
      <c r="H38" s="29"/>
      <c r="I38" s="29"/>
    </row>
    <row r="40" spans="2:9" x14ac:dyDescent="0.2">
      <c r="B40" s="2" t="s">
        <v>89</v>
      </c>
      <c r="E40" s="28"/>
      <c r="F40" s="28"/>
      <c r="G40" s="28"/>
      <c r="H40" s="28"/>
      <c r="I40" s="28"/>
    </row>
    <row r="41" spans="2:9" x14ac:dyDescent="0.2">
      <c r="B41" s="2" t="s">
        <v>90</v>
      </c>
      <c r="E41" s="28"/>
      <c r="F41" s="28"/>
      <c r="G41" s="28"/>
      <c r="H41" s="28"/>
      <c r="I41" s="28"/>
    </row>
    <row r="42" spans="2:9" ht="10.5" x14ac:dyDescent="0.25">
      <c r="B42" s="15" t="s">
        <v>91</v>
      </c>
      <c r="C42" s="1"/>
      <c r="D42" s="1"/>
      <c r="E42" s="29"/>
      <c r="F42" s="29"/>
      <c r="G42" s="29"/>
      <c r="H42" s="29"/>
      <c r="I42" s="29"/>
    </row>
    <row r="44" spans="2:9" x14ac:dyDescent="0.2">
      <c r="B44" s="2" t="s">
        <v>81</v>
      </c>
      <c r="E44" s="28"/>
      <c r="F44" s="28"/>
      <c r="G44" s="28"/>
      <c r="H44" s="28"/>
      <c r="I44" s="28"/>
    </row>
    <row r="45" spans="2:9" ht="10.5" x14ac:dyDescent="0.25">
      <c r="B45" s="1" t="s">
        <v>82</v>
      </c>
      <c r="C45" s="1"/>
      <c r="D45" s="1"/>
      <c r="E45" s="29"/>
      <c r="F45" s="29"/>
      <c r="G45" s="29"/>
      <c r="H45" s="29"/>
      <c r="I45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Assumptions</vt:lpstr>
      <vt:lpstr>IS</vt:lpstr>
      <vt:lpstr>BS</vt:lpstr>
      <vt:lpstr>CFS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Madhav Sivaram</dc:creator>
  <cp:lastModifiedBy>Madhav Sivaram</cp:lastModifiedBy>
  <dcterms:created xsi:type="dcterms:W3CDTF">2023-04-30T01:21:38Z</dcterms:created>
  <dcterms:modified xsi:type="dcterms:W3CDTF">2023-04-30T09:43:38Z</dcterms:modified>
</cp:coreProperties>
</file>